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EJ 2021\4to trim 2021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4000" windowHeight="943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<sst xmlns="http://schemas.openxmlformats.org/spreadsheetml/2006/main" count="36" uniqueCount="36">
  <si>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</si>
  <si>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</si>
  <si>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</si>
  <si>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</si>
  <si>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</si>
  <si>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</si>
  <si>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</si>
  <si>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</si>
  <si>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</si>
  <si>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</si>
  <si>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</si>
  <si>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</si>
  <si>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</si>
  <si>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</si>
  <si>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</si>
  <si>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</si>
  <si>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</si>
  <si>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</si>
  <si>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</si>
  <si>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</si>
  <si>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</si>
  <si>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</si>
  <si>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</si>
  <si>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</si>
  <si>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</si>
  <si>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</si>
  <si>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</si>
  <si>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</si>
  <si>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</si>
  <si>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Nombre del Ente Público.JUNTA MUNICIPAL DE AGUA Y SANEAMIENTO DE BUENAVENTURA </t>
  </si>
  <si>
    <t xml:space="preserve"> </t>
  </si>
  <si>
    <t>C.HILDA VEGA BASOCO</t>
  </si>
  <si>
    <t>Del 1 de Enero al 31 de Diciembre  del 2021 .</t>
  </si>
  <si>
    <t>DIRECTORA EJECUTIVA</t>
  </si>
  <si>
    <t>DIRECTORA FINANCIERA</t>
  </si>
  <si>
    <t>ING.DORA MINEE ARREOLA DOZAL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</si>
</sst>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11" workbookViewId="0">
      <selection activeCell="D16" sqref="D1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7109375" style="13" customWidth="1"/>
    <col min="4" max="4" width="13" style="13" customWidth="1"/>
    <col min="5" max="5" width="14.4257812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32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60945970</v>
      </c>
      <c r="D8" s="7">
        <f>SUM(D10,D19)</f>
        <v>12567541</v>
      </c>
      <c r="E8" s="7">
        <f>SUM(E10,E19)</f>
        <v>12523051</v>
      </c>
      <c r="F8" s="7">
        <f>C8+D8-E8</f>
        <v>60990460</v>
      </c>
      <c r="G8" s="7">
        <f>F8-C8</f>
        <v>44490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5473198</v>
      </c>
      <c r="D10" s="7">
        <f>SUM(D11:D17)</f>
        <v>12002589</v>
      </c>
      <c r="E10" s="7">
        <f>SUM(E11:E17)</f>
        <v>12427197</v>
      </c>
      <c r="F10" s="7">
        <f t="shared" ref="F10:F17" si="0">C10+D10-E10</f>
        <v>5048590</v>
      </c>
      <c r="G10" s="7">
        <f t="shared" ref="G10:G17" si="1">F10-C10</f>
        <v>-424608</v>
      </c>
    </row>
    <row r="11" spans="2:7" x14ac:dyDescent="0.2">
      <c r="B11" s="3" t="s">
        <v>6</v>
      </c>
      <c r="C11" s="8">
        <v>777359</v>
      </c>
      <c r="D11" s="8">
        <v>10995824</v>
      </c>
      <c r="E11" s="8">
        <v>10773326</v>
      </c>
      <c r="F11" s="12">
        <f t="shared" si="0"/>
        <v>999857</v>
      </c>
      <c r="G11" s="12">
        <f t="shared" si="1"/>
        <v>222498</v>
      </c>
    </row>
    <row r="12" spans="2:7" x14ac:dyDescent="0.2">
      <c r="B12" s="3" t="s">
        <v>7</v>
      </c>
      <c r="C12" s="8">
        <v>269471</v>
      </c>
      <c r="D12" s="8">
        <v>319261</v>
      </c>
      <c r="E12" s="8">
        <v>398282</v>
      </c>
      <c r="F12" s="12">
        <f t="shared" si="0"/>
        <v>190450</v>
      </c>
      <c r="G12" s="12">
        <f t="shared" si="1"/>
        <v>-79021</v>
      </c>
    </row>
    <row r="13" spans="2:7" x14ac:dyDescent="0.2">
      <c r="B13" s="3" t="s">
        <v>8</v>
      </c>
      <c r="C13" s="8">
        <v>4425868</v>
      </c>
      <c r="D13" s="8">
        <v>687504</v>
      </c>
      <c r="E13" s="8">
        <v>1255089</v>
      </c>
      <c r="F13" s="12">
        <f t="shared" si="0"/>
        <v>3858283</v>
      </c>
      <c r="G13" s="12">
        <f t="shared" si="1"/>
        <v>-567585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500</v>
      </c>
      <c r="D17" s="8">
        <v>0</v>
      </c>
      <c r="E17" s="8">
        <v>500</v>
      </c>
      <c r="F17" s="12">
        <f t="shared" si="0"/>
        <v>0</v>
      </c>
      <c r="G17" s="12">
        <f t="shared" si="1"/>
        <v>-500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55472772</v>
      </c>
      <c r="D19" s="7">
        <f>SUM(D20:D28)</f>
        <v>564952</v>
      </c>
      <c r="E19" s="7">
        <f>SUM(E20:E28)</f>
        <v>95854</v>
      </c>
      <c r="F19" s="7">
        <f t="shared" ref="F19:F28" si="2">C19+D19-E19</f>
        <v>55941870</v>
      </c>
      <c r="G19" s="7">
        <f t="shared" ref="G19:G28" si="3">F19-C19</f>
        <v>469098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54004926</v>
      </c>
      <c r="D22" s="8">
        <v>345876</v>
      </c>
      <c r="E22" s="8">
        <v>0</v>
      </c>
      <c r="F22" s="12">
        <f t="shared" si="2"/>
        <v>54350802</v>
      </c>
      <c r="G22" s="12">
        <f t="shared" si="3"/>
        <v>345876</v>
      </c>
    </row>
    <row r="23" spans="1:7" x14ac:dyDescent="0.2">
      <c r="B23" s="3" t="s">
        <v>18</v>
      </c>
      <c r="C23" s="8">
        <v>1242295</v>
      </c>
      <c r="D23" s="8">
        <v>213935</v>
      </c>
      <c r="E23" s="8">
        <v>0</v>
      </c>
      <c r="F23" s="12">
        <f t="shared" si="2"/>
        <v>1456230</v>
      </c>
      <c r="G23" s="12">
        <f t="shared" si="3"/>
        <v>213935</v>
      </c>
    </row>
    <row r="24" spans="1:7" x14ac:dyDescent="0.2">
      <c r="B24" s="3" t="s">
        <v>19</v>
      </c>
      <c r="C24" s="8">
        <v>225551</v>
      </c>
      <c r="D24" s="8">
        <v>5141</v>
      </c>
      <c r="E24" s="8">
        <v>95854</v>
      </c>
      <c r="F24" s="12">
        <f t="shared" si="2"/>
        <v>134838</v>
      </c>
      <c r="G24" s="12">
        <f t="shared" si="3"/>
        <v>-90713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 t="s">
        <v>30</v>
      </c>
    </row>
    <row r="32" spans="1:7" s="19" customFormat="1" x14ac:dyDescent="0.2"/>
    <row r="33" spans="2:7" s="19" customFormat="1" x14ac:dyDescent="0.2"/>
    <row r="34" spans="2:7" s="19" customFormat="1" x14ac:dyDescent="0.2">
      <c r="B34" s="21"/>
      <c r="E34" s="21"/>
      <c r="F34" s="21"/>
      <c r="G34" s="21"/>
    </row>
    <row r="35" spans="2:7" s="19" customFormat="1" x14ac:dyDescent="0.2">
      <c r="B35" s="20" t="s">
        <v>31</v>
      </c>
      <c r="E35" s="20" t="s">
        <v>35</v>
      </c>
    </row>
    <row r="36" spans="2:7" s="19" customFormat="1" x14ac:dyDescent="0.2">
      <c r="B36" s="20" t="s">
        <v>34</v>
      </c>
      <c r="E36" s="20" t="s">
        <v>33</v>
      </c>
    </row>
    <row r="37" spans="2:7" s="19" customFormat="1" x14ac:dyDescent="0.2"/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2022-01-13T02:04:03Z</cp:lastPrinted>
  <dcterms:created xsi:type="dcterms:W3CDTF">2019-12-03T19:14:48Z</dcterms:created>
  <dcterms:modified xsi:type="dcterms:W3CDTF">2022-01-13T02:05:49Z</dcterms:modified>
</cp:coreProperties>
</file>